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005\Desktop\MV素材\45\"/>
    </mc:Choice>
  </mc:AlternateContent>
  <xr:revisionPtr revIDLastSave="0" documentId="13_ncr:1_{D02E94A2-1CC0-49C5-8C87-C52981C48DDC}" xr6:coauthVersionLast="47" xr6:coauthVersionMax="47" xr10:uidLastSave="{00000000-0000-0000-0000-000000000000}"/>
  <bookViews>
    <workbookView xWindow="-120" yWindow="-120" windowWidth="20730" windowHeight="11160" firstSheet="1" activeTab="1" xr2:uid="{85F06206-198B-41BE-945F-09DAD98795DE}"/>
  </bookViews>
  <sheets>
    <sheet name="作業2" sheetId="2" r:id="rId1"/>
    <sheet name="作業1" sheetId="1" r:id="rId2"/>
  </sheets>
  <definedNames>
    <definedName name="_xlnm._FilterDatabase" localSheetId="1" hidden="1">作業1!$A$2:$P$2</definedName>
    <definedName name="_xlnm._FilterDatabase" localSheetId="0" hidden="1">作業2!$A$4:$B$4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" i="1" l="1"/>
  <c r="C9" i="2" l="1"/>
  <c r="C8" i="2"/>
  <c r="C7" i="2"/>
  <c r="C6" i="2"/>
</calcChain>
</file>

<file path=xl/sharedStrings.xml><?xml version="1.0" encoding="utf-8"?>
<sst xmlns="http://schemas.openxmlformats.org/spreadsheetml/2006/main" count="48" uniqueCount="42">
  <si>
    <t>国際開発における分野別のインパクト評価シェア（2000-2012年）</t>
    <rPh sb="0" eb="4">
      <t>コクサイカイハツ</t>
    </rPh>
    <rPh sb="8" eb="10">
      <t>ブンヤ</t>
    </rPh>
    <rPh sb="10" eb="11">
      <t>ベツ</t>
    </rPh>
    <rPh sb="17" eb="19">
      <t>ヒョウカ</t>
    </rPh>
    <rPh sb="32" eb="33">
      <t>ネン</t>
    </rPh>
    <phoneticPr fontId="1"/>
  </si>
  <si>
    <t>インパクト評価
プロジェクトが、対象にもたらした変化（インパクト）を測定する評価手法*1 国際開発の分野では、エビデンスを用いたプロジェクト評価が既に行われている。エビデンスの創出にはランダム化比較試験も多用される。</t>
    <rPh sb="5" eb="7">
      <t>ヒョウカ</t>
    </rPh>
    <phoneticPr fontId="1"/>
  </si>
  <si>
    <t>延べ</t>
    <rPh sb="0" eb="1">
      <t>ノ</t>
    </rPh>
    <phoneticPr fontId="1"/>
  </si>
  <si>
    <t>シェア(%)</t>
    <phoneticPr fontId="1"/>
  </si>
  <si>
    <t>合計</t>
    <rPh sb="0" eb="2">
      <t>ゴウケイ</t>
    </rPh>
    <phoneticPr fontId="1"/>
  </si>
  <si>
    <t>保健・栄養・人口</t>
    <rPh sb="0" eb="2">
      <t>ホケン</t>
    </rPh>
    <rPh sb="3" eb="5">
      <t>エイヨウ</t>
    </rPh>
    <rPh sb="6" eb="8">
      <t>ジンコウ</t>
    </rPh>
    <phoneticPr fontId="1"/>
  </si>
  <si>
    <t>教育</t>
    <rPh sb="0" eb="2">
      <t>キョウイク</t>
    </rPh>
    <phoneticPr fontId="1"/>
  </si>
  <si>
    <t>ソーシャルプロテクション</t>
    <phoneticPr fontId="1"/>
  </si>
  <si>
    <t>その他</t>
    <rPh sb="2" eb="3">
      <t>タ</t>
    </rPh>
    <phoneticPr fontId="1"/>
  </si>
  <si>
    <t>注1）インパクト評価件数とは、International Initiative for Impact Evaluation (3ie) のデータベースに登録されている、インパクト評価の報告書の数。3ieは、2008年に設立された、エビデンスに基づいた国際開発を促進する国際NGO。</t>
    <rPh sb="0" eb="1">
      <t>チュウ</t>
    </rPh>
    <rPh sb="8" eb="10">
      <t>ヒョウカ</t>
    </rPh>
    <rPh sb="10" eb="12">
      <t>ケンスウ</t>
    </rPh>
    <rPh sb="76" eb="78">
      <t>トウロク</t>
    </rPh>
    <rPh sb="89" eb="91">
      <t>ヒョウカ</t>
    </rPh>
    <rPh sb="92" eb="95">
      <t>ホウコクショ</t>
    </rPh>
    <rPh sb="96" eb="97">
      <t>カズ</t>
    </rPh>
    <rPh sb="107" eb="108">
      <t>ネン</t>
    </rPh>
    <rPh sb="109" eb="111">
      <t>セツリツ</t>
    </rPh>
    <rPh sb="125" eb="127">
      <t>コクサイ</t>
    </rPh>
    <phoneticPr fontId="1"/>
  </si>
  <si>
    <t>注2）その他：農村開発、金融、民間セクター開発、水道衛生、環境・災害、公共セクター運営、ICT、都市開発、経済政策、エネルギー、交通など</t>
    <rPh sb="0" eb="1">
      <t>チュウ</t>
    </rPh>
    <rPh sb="5" eb="6">
      <t>タ</t>
    </rPh>
    <phoneticPr fontId="1"/>
  </si>
  <si>
    <t>出所）Cameron, Mishra &amp; Brown (2016) "The growth of impact evaluation for international development: how much have we learned?"、"3ieウェブサイト"https://www.3ieimpact.org (2019年11月11日アクセス)をもとに作成。</t>
    <rPh sb="0" eb="2">
      <t>シュッショ</t>
    </rPh>
    <rPh sb="167" eb="168">
      <t>ネン</t>
    </rPh>
    <rPh sb="170" eb="171">
      <t>ガツ</t>
    </rPh>
    <rPh sb="173" eb="174">
      <t>ニチ</t>
    </rPh>
    <rPh sb="183" eb="185">
      <t>サクセイ</t>
    </rPh>
    <phoneticPr fontId="1"/>
  </si>
  <si>
    <t>＊1インパクト評価の定義： Rutenberg N, Heard AC(2018) "Integrating impact evaluation and implementation research to accelerate evidence-informed action", 3ie参照</t>
    <rPh sb="7" eb="9">
      <t>ヒョウカ</t>
    </rPh>
    <rPh sb="10" eb="12">
      <t>テイギ</t>
    </rPh>
    <rPh sb="145" eb="147">
      <t>サンショウ</t>
    </rPh>
    <phoneticPr fontId="1"/>
  </si>
  <si>
    <t>Total Studies</t>
    <phoneticPr fontId="1"/>
  </si>
  <si>
    <t>Health, nutrition and population</t>
    <phoneticPr fontId="1"/>
  </si>
  <si>
    <t>Education</t>
    <phoneticPr fontId="1"/>
  </si>
  <si>
    <t>Social protection</t>
    <phoneticPr fontId="1"/>
  </si>
  <si>
    <t>Agriculture and rural development</t>
    <phoneticPr fontId="1"/>
  </si>
  <si>
    <t>農村開発</t>
    <rPh sb="0" eb="2">
      <t>ノウソン</t>
    </rPh>
    <rPh sb="2" eb="4">
      <t>カイハツ</t>
    </rPh>
    <phoneticPr fontId="1"/>
  </si>
  <si>
    <t>Finance</t>
    <phoneticPr fontId="1"/>
  </si>
  <si>
    <t>金融</t>
    <rPh sb="0" eb="2">
      <t>キンユウ</t>
    </rPh>
    <phoneticPr fontId="1"/>
  </si>
  <si>
    <t>Private sector development</t>
    <phoneticPr fontId="1"/>
  </si>
  <si>
    <t>民間セクター開発</t>
    <rPh sb="0" eb="2">
      <t>ミンカン</t>
    </rPh>
    <rPh sb="6" eb="8">
      <t>カイハツ</t>
    </rPh>
    <phoneticPr fontId="1"/>
  </si>
  <si>
    <t>Water and sanitation</t>
    <phoneticPr fontId="1"/>
  </si>
  <si>
    <t>水道衛生</t>
    <rPh sb="0" eb="2">
      <t>スイドウ</t>
    </rPh>
    <rPh sb="2" eb="4">
      <t>エイセイ</t>
    </rPh>
    <phoneticPr fontId="1"/>
  </si>
  <si>
    <t>Environment and disaster management</t>
    <phoneticPr fontId="1"/>
  </si>
  <si>
    <t>環境・災害</t>
    <rPh sb="0" eb="2">
      <t>カンキョウ</t>
    </rPh>
    <rPh sb="3" eb="5">
      <t>サイガイ</t>
    </rPh>
    <phoneticPr fontId="1"/>
  </si>
  <si>
    <t>Public sector management</t>
    <phoneticPr fontId="1"/>
  </si>
  <si>
    <t>公共セクター運営</t>
    <rPh sb="0" eb="2">
      <t>コウキョウ</t>
    </rPh>
    <rPh sb="6" eb="8">
      <t>ウンエイ</t>
    </rPh>
    <phoneticPr fontId="1"/>
  </si>
  <si>
    <t>Information and communications technology</t>
    <phoneticPr fontId="1"/>
  </si>
  <si>
    <t>ICT</t>
    <phoneticPr fontId="1"/>
  </si>
  <si>
    <t>Urban development</t>
    <phoneticPr fontId="1"/>
  </si>
  <si>
    <t>都市開発</t>
    <rPh sb="0" eb="2">
      <t>トシ</t>
    </rPh>
    <rPh sb="2" eb="4">
      <t>カイハツ</t>
    </rPh>
    <phoneticPr fontId="1"/>
  </si>
  <si>
    <t>Economic policy</t>
    <phoneticPr fontId="1"/>
  </si>
  <si>
    <t>経済政策</t>
    <rPh sb="0" eb="2">
      <t>ケイザイ</t>
    </rPh>
    <rPh sb="2" eb="4">
      <t>セイサク</t>
    </rPh>
    <phoneticPr fontId="1"/>
  </si>
  <si>
    <t>Energy</t>
    <phoneticPr fontId="1"/>
  </si>
  <si>
    <t>エネルギー</t>
    <phoneticPr fontId="1"/>
  </si>
  <si>
    <t>Transportation</t>
    <phoneticPr fontId="1"/>
  </si>
  <si>
    <t>交通</t>
    <rPh sb="0" eb="2">
      <t>コウツウ</t>
    </rPh>
    <phoneticPr fontId="1"/>
  </si>
  <si>
    <t xml:space="preserve">注） インパクト評価の件数は、International Initiative for Impact Evaluation (3ie) のデータベースに登録されている、インパクト評
価の報告書の数。グラフは報告書の件数を開発分野ごとに集計し、シェアを示している。件数は開発分野をまたぐ重複を含む。3ie は、
2008 年設立のエビデンスに基づいた国際開発を促進する国際NGO。
</t>
    <phoneticPr fontId="1"/>
  </si>
  <si>
    <t>出所） Cameron DB, Mishra A, Brown AN (2016) “The growth of impact evaluation for international development: how
much have we learned?”、“3ie ウェブサイト”https://www.3ieimpact.org (2019 年11 月11 日アクセス) をもとに作成。</t>
    <phoneticPr fontId="1"/>
  </si>
  <si>
    <t>国際開発分野におけるインパクト評価（2000-2012年）</t>
    <rPh sb="0" eb="4">
      <t>コクサイカイハツ</t>
    </rPh>
    <rPh sb="4" eb="6">
      <t>ブンヤ</t>
    </rPh>
    <rPh sb="15" eb="17">
      <t>ヒョウカ</t>
    </rPh>
    <rPh sb="27" eb="28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</si>
</sst>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0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u/>
      <sz val="10"/>
      <color theme="10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1" fontId="2" fillId="0" borderId="1" xfId="0" applyNumberFormat="1" applyFont="1" applyBorder="1">
      <alignment vertical="center"/>
    </xf>
    <xf numFmtId="0" fontId="3" fillId="0" borderId="0" xfId="0" applyFont="1" applyAlignme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2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6" fillId="0" borderId="3" xfId="0" applyFont="1" applyBorder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4" xfId="0" applyFont="1" applyBorder="1">
      <alignment vertical="center"/>
    </xf>
    <xf numFmtId="0" fontId="5" fillId="0" borderId="6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C4917-A653-4513-AD41-5AADF39ACB8A}">
  <dimension ref="A1:C14"/>
  <sheetViews>
    <sheetView workbookViewId="0">
      <selection activeCell="N24" sqref="N24"/>
    </sheetView>
  </sheetViews>
  <sheetFormatPr defaultColWidth="9" defaultRowHeight="16.5" x14ac:dyDescent="0.4"/>
  <cols>
    <col min="1" max="1" width="31.25" style="2" customWidth="1"/>
    <col min="2" max="2" width="11.5" style="2" customWidth="1"/>
    <col min="3" max="16384" width="9" style="2"/>
  </cols>
  <sheetData>
    <row r="1" spans="1:3" x14ac:dyDescent="0.4">
      <c r="A1" s="1" t="s">
        <v>0</v>
      </c>
    </row>
    <row r="2" spans="1:3" ht="9.75" customHeight="1" x14ac:dyDescent="0.4">
      <c r="A2" s="1"/>
    </row>
    <row r="3" spans="1:3" x14ac:dyDescent="0.4">
      <c r="A3" s="7" t="s">
        <v>1</v>
      </c>
    </row>
    <row r="4" spans="1:3" ht="21" customHeight="1" x14ac:dyDescent="0.4">
      <c r="A4" s="4"/>
      <c r="B4" s="5" t="s">
        <v>2</v>
      </c>
      <c r="C4" s="4" t="s">
        <v>3</v>
      </c>
    </row>
    <row r="5" spans="1:3" x14ac:dyDescent="0.4">
      <c r="A5" s="4" t="s">
        <v>4</v>
      </c>
      <c r="B5" s="3">
        <v>2964</v>
      </c>
      <c r="C5" s="4">
        <v>100</v>
      </c>
    </row>
    <row r="6" spans="1:3" x14ac:dyDescent="0.4">
      <c r="A6" s="3" t="s">
        <v>5</v>
      </c>
      <c r="B6" s="4">
        <v>1359</v>
      </c>
      <c r="C6" s="6">
        <f>1359/2964*100</f>
        <v>45.850202429149803</v>
      </c>
    </row>
    <row r="7" spans="1:3" x14ac:dyDescent="0.4">
      <c r="A7" s="3" t="s">
        <v>6</v>
      </c>
      <c r="B7" s="4">
        <v>491</v>
      </c>
      <c r="C7" s="6">
        <f>491/2964*100</f>
        <v>16.565452091767881</v>
      </c>
    </row>
    <row r="8" spans="1:3" x14ac:dyDescent="0.4">
      <c r="A8" s="3" t="s">
        <v>7</v>
      </c>
      <c r="B8" s="4">
        <v>333</v>
      </c>
      <c r="C8" s="6">
        <f>333/2964*100</f>
        <v>11.234817813765183</v>
      </c>
    </row>
    <row r="9" spans="1:3" x14ac:dyDescent="0.4">
      <c r="A9" s="3" t="s">
        <v>8</v>
      </c>
      <c r="B9" s="4">
        <v>781</v>
      </c>
      <c r="C9" s="6">
        <f>781/2964*100</f>
        <v>26.34952766531714</v>
      </c>
    </row>
    <row r="10" spans="1:3" ht="11.25" customHeight="1" x14ac:dyDescent="0.4"/>
    <row r="11" spans="1:3" x14ac:dyDescent="0.4">
      <c r="A11" s="2" t="s">
        <v>9</v>
      </c>
    </row>
    <row r="12" spans="1:3" x14ac:dyDescent="0.4">
      <c r="A12" s="2" t="s">
        <v>10</v>
      </c>
    </row>
    <row r="13" spans="1:3" x14ac:dyDescent="0.4">
      <c r="A13" s="2" t="s">
        <v>11</v>
      </c>
    </row>
    <row r="14" spans="1:3" x14ac:dyDescent="0.4">
      <c r="A14" s="2" t="s">
        <v>12</v>
      </c>
    </row>
  </sheetData>
  <autoFilter ref="A4:P4" xr:uid="{F900ED1E-AE59-48C6-B362-8718DB08CB70}">
    <sortState xmlns:xlrd2="http://schemas.microsoft.com/office/spreadsheetml/2017/richdata2" ref="A5:P9">
      <sortCondition descending="1" ref="P4"/>
    </sortState>
  </autoFilter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BB86C-21AC-4AE1-911B-EC7F5CA8EE44}">
  <dimension ref="A1:P24"/>
  <sheetViews>
    <sheetView tabSelected="1" topLeftCell="A4" workbookViewId="0">
      <selection activeCell="A10" sqref="A1:XFD1048576"/>
    </sheetView>
  </sheetViews>
  <sheetFormatPr defaultColWidth="9" defaultRowHeight="16.5" x14ac:dyDescent="0.4"/>
  <cols>
    <col min="1" max="1" width="38.125" style="9" customWidth="1"/>
    <col min="2" max="2" width="24.625" style="9" customWidth="1"/>
    <col min="3" max="16384" width="9" style="9"/>
  </cols>
  <sheetData>
    <row r="1" spans="1:16" ht="17.25" thickBot="1" x14ac:dyDescent="0.45">
      <c r="A1" s="8" t="s">
        <v>41</v>
      </c>
    </row>
    <row r="2" spans="1:16" ht="21" customHeight="1" x14ac:dyDescent="0.4">
      <c r="A2" s="10"/>
      <c r="B2" s="11"/>
      <c r="C2" s="12">
        <v>2000</v>
      </c>
      <c r="D2" s="12">
        <v>2001</v>
      </c>
      <c r="E2" s="12">
        <v>2002</v>
      </c>
      <c r="F2" s="12">
        <v>2003</v>
      </c>
      <c r="G2" s="12">
        <v>2004</v>
      </c>
      <c r="H2" s="12">
        <v>2005</v>
      </c>
      <c r="I2" s="12">
        <v>2006</v>
      </c>
      <c r="J2" s="12">
        <v>2007</v>
      </c>
      <c r="K2" s="12">
        <v>2008</v>
      </c>
      <c r="L2" s="12">
        <v>2009</v>
      </c>
      <c r="M2" s="12">
        <v>2010</v>
      </c>
      <c r="N2" s="12">
        <v>2011</v>
      </c>
      <c r="O2" s="12">
        <v>2012</v>
      </c>
      <c r="P2" s="13" t="s">
        <v>2</v>
      </c>
    </row>
    <row r="3" spans="1:16" x14ac:dyDescent="0.4">
      <c r="A3" s="14" t="s">
        <v>13</v>
      </c>
      <c r="B3" s="15" t="s">
        <v>4</v>
      </c>
      <c r="C3" s="16">
        <v>43</v>
      </c>
      <c r="D3" s="16">
        <v>58</v>
      </c>
      <c r="E3" s="16">
        <v>65</v>
      </c>
      <c r="F3" s="16">
        <v>85</v>
      </c>
      <c r="G3" s="16">
        <v>119</v>
      </c>
      <c r="H3" s="16">
        <v>154</v>
      </c>
      <c r="I3" s="16">
        <v>161</v>
      </c>
      <c r="J3" s="16">
        <v>204</v>
      </c>
      <c r="K3" s="16">
        <v>212</v>
      </c>
      <c r="L3" s="16">
        <v>390</v>
      </c>
      <c r="M3" s="16">
        <v>419</v>
      </c>
      <c r="N3" s="16">
        <v>528</v>
      </c>
      <c r="O3" s="16">
        <v>526</v>
      </c>
      <c r="P3" s="15">
        <f>SUM(C3:O3)</f>
        <v>2964</v>
      </c>
    </row>
    <row r="4" spans="1:16" x14ac:dyDescent="0.4">
      <c r="A4" s="14" t="s">
        <v>14</v>
      </c>
      <c r="B4" s="15" t="s">
        <v>5</v>
      </c>
      <c r="C4" s="16">
        <v>21</v>
      </c>
      <c r="D4" s="16">
        <v>33</v>
      </c>
      <c r="E4" s="16">
        <v>31</v>
      </c>
      <c r="F4" s="16">
        <v>54</v>
      </c>
      <c r="G4" s="16">
        <v>50</v>
      </c>
      <c r="H4" s="16">
        <v>78</v>
      </c>
      <c r="I4" s="16">
        <v>74</v>
      </c>
      <c r="J4" s="16">
        <v>101</v>
      </c>
      <c r="K4" s="16">
        <v>100</v>
      </c>
      <c r="L4" s="16">
        <v>172</v>
      </c>
      <c r="M4" s="16">
        <v>196</v>
      </c>
      <c r="N4" s="16">
        <v>216</v>
      </c>
      <c r="O4" s="16">
        <v>233</v>
      </c>
      <c r="P4" s="15">
        <v>1359</v>
      </c>
    </row>
    <row r="5" spans="1:16" x14ac:dyDescent="0.4">
      <c r="A5" s="14" t="s">
        <v>15</v>
      </c>
      <c r="B5" s="15" t="s">
        <v>6</v>
      </c>
      <c r="C5" s="16">
        <v>9</v>
      </c>
      <c r="D5" s="16">
        <v>11</v>
      </c>
      <c r="E5" s="16">
        <v>12</v>
      </c>
      <c r="F5" s="16">
        <v>10</v>
      </c>
      <c r="G5" s="16">
        <v>28</v>
      </c>
      <c r="H5" s="16">
        <v>22</v>
      </c>
      <c r="I5" s="16">
        <v>34</v>
      </c>
      <c r="J5" s="16">
        <v>25</v>
      </c>
      <c r="K5" s="16">
        <v>35</v>
      </c>
      <c r="L5" s="16">
        <v>66</v>
      </c>
      <c r="M5" s="16">
        <v>67</v>
      </c>
      <c r="N5" s="16">
        <v>90</v>
      </c>
      <c r="O5" s="16">
        <v>82</v>
      </c>
      <c r="P5" s="15">
        <v>491</v>
      </c>
    </row>
    <row r="6" spans="1:16" x14ac:dyDescent="0.4">
      <c r="A6" s="14" t="s">
        <v>16</v>
      </c>
      <c r="B6" s="15" t="s">
        <v>7</v>
      </c>
      <c r="C6" s="16">
        <v>12</v>
      </c>
      <c r="D6" s="16">
        <v>6</v>
      </c>
      <c r="E6" s="16">
        <v>8</v>
      </c>
      <c r="F6" s="16">
        <v>2</v>
      </c>
      <c r="G6" s="16">
        <v>17</v>
      </c>
      <c r="H6" s="16">
        <v>14</v>
      </c>
      <c r="I6" s="16">
        <v>18</v>
      </c>
      <c r="J6" s="16">
        <v>20</v>
      </c>
      <c r="K6" s="16">
        <v>29</v>
      </c>
      <c r="L6" s="16">
        <v>47</v>
      </c>
      <c r="M6" s="16">
        <v>51</v>
      </c>
      <c r="N6" s="16">
        <v>52</v>
      </c>
      <c r="O6" s="16">
        <v>57</v>
      </c>
      <c r="P6" s="15">
        <v>333</v>
      </c>
    </row>
    <row r="7" spans="1:16" ht="17.25" thickBot="1" x14ac:dyDescent="0.45">
      <c r="A7" s="17"/>
      <c r="B7" s="18" t="s">
        <v>8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8">
        <v>781</v>
      </c>
    </row>
    <row r="8" spans="1:16" x14ac:dyDescent="0.4">
      <c r="A8" s="20" t="s">
        <v>17</v>
      </c>
      <c r="B8" s="20" t="s">
        <v>18</v>
      </c>
      <c r="C8" s="20">
        <v>1</v>
      </c>
      <c r="D8" s="20">
        <v>2</v>
      </c>
      <c r="E8" s="20">
        <v>6</v>
      </c>
      <c r="F8" s="20">
        <v>6</v>
      </c>
      <c r="G8" s="20">
        <v>8</v>
      </c>
      <c r="H8" s="20">
        <v>12</v>
      </c>
      <c r="I8" s="20">
        <v>5</v>
      </c>
      <c r="J8" s="20">
        <v>15</v>
      </c>
      <c r="K8" s="20">
        <v>2</v>
      </c>
      <c r="L8" s="20">
        <v>29</v>
      </c>
      <c r="M8" s="20">
        <v>15</v>
      </c>
      <c r="N8" s="20">
        <v>48</v>
      </c>
      <c r="O8" s="20">
        <v>48</v>
      </c>
      <c r="P8" s="20">
        <v>197</v>
      </c>
    </row>
    <row r="9" spans="1:16" ht="18.75" customHeight="1" x14ac:dyDescent="0.4">
      <c r="A9" s="16" t="s">
        <v>19</v>
      </c>
      <c r="B9" s="16" t="s">
        <v>20</v>
      </c>
      <c r="C9" s="16">
        <v>0</v>
      </c>
      <c r="D9" s="16">
        <v>1</v>
      </c>
      <c r="E9" s="16">
        <v>2</v>
      </c>
      <c r="F9" s="16">
        <v>1</v>
      </c>
      <c r="G9" s="16">
        <v>3</v>
      </c>
      <c r="H9" s="16">
        <v>6</v>
      </c>
      <c r="I9" s="16">
        <v>4</v>
      </c>
      <c r="J9" s="16">
        <v>9</v>
      </c>
      <c r="K9" s="16">
        <v>15</v>
      </c>
      <c r="L9" s="16">
        <v>14</v>
      </c>
      <c r="M9" s="16">
        <v>17</v>
      </c>
      <c r="N9" s="16">
        <v>28</v>
      </c>
      <c r="O9" s="16">
        <v>17</v>
      </c>
      <c r="P9" s="16">
        <v>117</v>
      </c>
    </row>
    <row r="10" spans="1:16" ht="18.75" customHeight="1" x14ac:dyDescent="0.4">
      <c r="A10" s="16" t="s">
        <v>21</v>
      </c>
      <c r="B10" s="16" t="s">
        <v>22</v>
      </c>
      <c r="C10" s="16">
        <v>0</v>
      </c>
      <c r="D10" s="16">
        <v>1</v>
      </c>
      <c r="E10" s="16">
        <v>2</v>
      </c>
      <c r="F10" s="16">
        <v>3</v>
      </c>
      <c r="G10" s="16">
        <v>3</v>
      </c>
      <c r="H10" s="16">
        <v>5</v>
      </c>
      <c r="I10" s="16">
        <v>5</v>
      </c>
      <c r="J10" s="16">
        <v>8</v>
      </c>
      <c r="K10" s="16">
        <v>5</v>
      </c>
      <c r="L10" s="16">
        <v>12</v>
      </c>
      <c r="M10" s="16">
        <v>22</v>
      </c>
      <c r="N10" s="16">
        <v>26</v>
      </c>
      <c r="O10" s="16">
        <v>21</v>
      </c>
      <c r="P10" s="16">
        <v>113</v>
      </c>
    </row>
    <row r="11" spans="1:16" ht="18.75" customHeight="1" x14ac:dyDescent="0.4">
      <c r="A11" s="16" t="s">
        <v>23</v>
      </c>
      <c r="B11" s="16" t="s">
        <v>24</v>
      </c>
      <c r="C11" s="16">
        <v>0</v>
      </c>
      <c r="D11" s="16">
        <v>1</v>
      </c>
      <c r="E11" s="16">
        <v>2</v>
      </c>
      <c r="F11" s="16">
        <v>5</v>
      </c>
      <c r="G11" s="16">
        <v>4</v>
      </c>
      <c r="H11" s="16">
        <v>7</v>
      </c>
      <c r="I11" s="16">
        <v>5</v>
      </c>
      <c r="J11" s="16">
        <v>5</v>
      </c>
      <c r="K11" s="16">
        <v>8</v>
      </c>
      <c r="L11" s="16">
        <v>12</v>
      </c>
      <c r="M11" s="16">
        <v>13</v>
      </c>
      <c r="N11" s="16">
        <v>12</v>
      </c>
      <c r="O11" s="16">
        <v>13</v>
      </c>
      <c r="P11" s="16">
        <v>87</v>
      </c>
    </row>
    <row r="12" spans="1:16" ht="18.75" customHeight="1" x14ac:dyDescent="0.4">
      <c r="A12" s="16" t="s">
        <v>25</v>
      </c>
      <c r="B12" s="16" t="s">
        <v>26</v>
      </c>
      <c r="C12" s="16">
        <v>0</v>
      </c>
      <c r="D12" s="16">
        <v>0</v>
      </c>
      <c r="E12" s="16">
        <v>1</v>
      </c>
      <c r="F12" s="16">
        <v>1</v>
      </c>
      <c r="G12" s="16">
        <v>0</v>
      </c>
      <c r="H12" s="16">
        <v>1</v>
      </c>
      <c r="I12" s="16">
        <v>3</v>
      </c>
      <c r="J12" s="16">
        <v>8</v>
      </c>
      <c r="K12" s="16">
        <v>7</v>
      </c>
      <c r="L12" s="16">
        <v>8</v>
      </c>
      <c r="M12" s="16">
        <v>11</v>
      </c>
      <c r="N12" s="16">
        <v>18</v>
      </c>
      <c r="O12" s="16">
        <v>17</v>
      </c>
      <c r="P12" s="16">
        <v>75</v>
      </c>
    </row>
    <row r="13" spans="1:16" ht="18.75" customHeight="1" x14ac:dyDescent="0.4">
      <c r="A13" s="16" t="s">
        <v>27</v>
      </c>
      <c r="B13" s="16" t="s">
        <v>28</v>
      </c>
      <c r="C13" s="16">
        <v>0</v>
      </c>
      <c r="D13" s="16">
        <v>2</v>
      </c>
      <c r="E13" s="16">
        <v>0</v>
      </c>
      <c r="F13" s="16">
        <v>3</v>
      </c>
      <c r="G13" s="16">
        <v>2</v>
      </c>
      <c r="H13" s="16">
        <v>4</v>
      </c>
      <c r="I13" s="16">
        <v>3</v>
      </c>
      <c r="J13" s="16">
        <v>5</v>
      </c>
      <c r="K13" s="16">
        <v>6</v>
      </c>
      <c r="L13" s="16">
        <v>14</v>
      </c>
      <c r="M13" s="16">
        <v>6</v>
      </c>
      <c r="N13" s="16">
        <v>13</v>
      </c>
      <c r="O13" s="16">
        <v>13</v>
      </c>
      <c r="P13" s="16">
        <v>71</v>
      </c>
    </row>
    <row r="14" spans="1:16" ht="18.75" customHeight="1" x14ac:dyDescent="0.4">
      <c r="A14" s="16" t="s">
        <v>29</v>
      </c>
      <c r="B14" s="16" t="s">
        <v>30</v>
      </c>
      <c r="C14" s="16">
        <v>0</v>
      </c>
      <c r="D14" s="16">
        <v>0</v>
      </c>
      <c r="E14" s="16">
        <v>0</v>
      </c>
      <c r="F14" s="16">
        <v>0</v>
      </c>
      <c r="G14" s="16">
        <v>1</v>
      </c>
      <c r="H14" s="16">
        <v>1</v>
      </c>
      <c r="I14" s="16">
        <v>9</v>
      </c>
      <c r="J14" s="16">
        <v>3</v>
      </c>
      <c r="K14" s="16">
        <v>3</v>
      </c>
      <c r="L14" s="16">
        <v>6</v>
      </c>
      <c r="M14" s="16">
        <v>8</v>
      </c>
      <c r="N14" s="16">
        <v>14</v>
      </c>
      <c r="O14" s="16">
        <v>18</v>
      </c>
      <c r="P14" s="16">
        <v>63</v>
      </c>
    </row>
    <row r="15" spans="1:16" ht="18.75" customHeight="1" x14ac:dyDescent="0.4">
      <c r="A15" s="16" t="s">
        <v>31</v>
      </c>
      <c r="B15" s="16" t="s">
        <v>32</v>
      </c>
      <c r="C15" s="16">
        <v>0</v>
      </c>
      <c r="D15" s="16">
        <v>0</v>
      </c>
      <c r="E15" s="16">
        <v>1</v>
      </c>
      <c r="F15" s="16">
        <v>0</v>
      </c>
      <c r="G15" s="16">
        <v>1</v>
      </c>
      <c r="H15" s="16">
        <v>2</v>
      </c>
      <c r="I15" s="16">
        <v>0</v>
      </c>
      <c r="J15" s="16">
        <v>1</v>
      </c>
      <c r="K15" s="16">
        <v>2</v>
      </c>
      <c r="L15" s="16">
        <v>4</v>
      </c>
      <c r="M15" s="16">
        <v>4</v>
      </c>
      <c r="N15" s="16">
        <v>1</v>
      </c>
      <c r="O15" s="16">
        <v>3</v>
      </c>
      <c r="P15" s="16">
        <v>19</v>
      </c>
    </row>
    <row r="16" spans="1:16" ht="18.75" customHeight="1" x14ac:dyDescent="0.4">
      <c r="A16" s="16" t="s">
        <v>33</v>
      </c>
      <c r="B16" s="16" t="s">
        <v>34</v>
      </c>
      <c r="C16" s="16">
        <v>0</v>
      </c>
      <c r="D16" s="16">
        <v>1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1</v>
      </c>
      <c r="K16" s="16">
        <v>0</v>
      </c>
      <c r="L16" s="16">
        <v>4</v>
      </c>
      <c r="M16" s="16">
        <v>6</v>
      </c>
      <c r="N16" s="16">
        <v>2</v>
      </c>
      <c r="O16" s="16">
        <v>2</v>
      </c>
      <c r="P16" s="16">
        <v>16</v>
      </c>
    </row>
    <row r="17" spans="1:16" ht="18.75" customHeight="1" x14ac:dyDescent="0.4">
      <c r="A17" s="16" t="s">
        <v>35</v>
      </c>
      <c r="B17" s="16" t="s">
        <v>36</v>
      </c>
      <c r="C17" s="16">
        <v>0</v>
      </c>
      <c r="D17" s="16">
        <v>0</v>
      </c>
      <c r="E17" s="16">
        <v>0</v>
      </c>
      <c r="F17" s="16">
        <v>0</v>
      </c>
      <c r="G17" s="16">
        <v>1</v>
      </c>
      <c r="H17" s="16">
        <v>1</v>
      </c>
      <c r="I17" s="16">
        <v>0</v>
      </c>
      <c r="J17" s="16">
        <v>2</v>
      </c>
      <c r="K17" s="16">
        <v>0</v>
      </c>
      <c r="L17" s="16">
        <v>2</v>
      </c>
      <c r="M17" s="16">
        <v>1</v>
      </c>
      <c r="N17" s="16">
        <v>6</v>
      </c>
      <c r="O17" s="16">
        <v>1</v>
      </c>
      <c r="P17" s="16">
        <v>14</v>
      </c>
    </row>
    <row r="18" spans="1:16" ht="19.5" customHeight="1" x14ac:dyDescent="0.4">
      <c r="A18" s="16" t="s">
        <v>37</v>
      </c>
      <c r="B18" s="16" t="s">
        <v>38</v>
      </c>
      <c r="C18" s="16">
        <v>0</v>
      </c>
      <c r="D18" s="16">
        <v>0</v>
      </c>
      <c r="E18" s="16">
        <v>0</v>
      </c>
      <c r="F18" s="16">
        <v>0</v>
      </c>
      <c r="G18" s="16">
        <v>1</v>
      </c>
      <c r="H18" s="16">
        <v>1</v>
      </c>
      <c r="I18" s="16">
        <v>1</v>
      </c>
      <c r="J18" s="16">
        <v>1</v>
      </c>
      <c r="K18" s="16">
        <v>0</v>
      </c>
      <c r="L18" s="16">
        <v>0</v>
      </c>
      <c r="M18" s="16">
        <v>2</v>
      </c>
      <c r="N18" s="16">
        <v>2</v>
      </c>
      <c r="O18" s="16">
        <v>1</v>
      </c>
      <c r="P18" s="16">
        <v>9</v>
      </c>
    </row>
    <row r="19" spans="1:16" x14ac:dyDescent="0.4">
      <c r="C19" s="9">
        <v>30</v>
      </c>
      <c r="D19" s="9">
        <v>45</v>
      </c>
      <c r="E19" s="9">
        <v>46</v>
      </c>
      <c r="F19" s="9">
        <v>67</v>
      </c>
      <c r="G19" s="9">
        <v>82</v>
      </c>
      <c r="H19" s="9">
        <v>114</v>
      </c>
      <c r="I19" s="9">
        <v>111</v>
      </c>
      <c r="J19" s="9">
        <v>143</v>
      </c>
      <c r="K19" s="9">
        <v>173</v>
      </c>
      <c r="L19" s="9">
        <v>274</v>
      </c>
      <c r="M19" s="9">
        <v>296</v>
      </c>
      <c r="N19" s="9">
        <v>370</v>
      </c>
      <c r="O19" s="9">
        <v>377</v>
      </c>
    </row>
    <row r="21" spans="1:16" x14ac:dyDescent="0.4">
      <c r="A21" s="23" t="s">
        <v>39</v>
      </c>
    </row>
    <row r="22" spans="1:16" x14ac:dyDescent="0.4">
      <c r="A22" s="21" t="s">
        <v>40</v>
      </c>
    </row>
    <row r="23" spans="1:16" x14ac:dyDescent="0.4">
      <c r="A23" s="24"/>
      <c r="B23" s="22"/>
    </row>
    <row r="24" spans="1:16" x14ac:dyDescent="0.4">
      <c r="A24" s="25"/>
      <c r="B24" s="22"/>
    </row>
  </sheetData>
  <autoFilter ref="A2:P2" xr:uid="{F900ED1E-AE59-48C6-B362-8718DB08CB70}">
    <sortState xmlns:xlrd2="http://schemas.microsoft.com/office/spreadsheetml/2017/richdata2" ref="A3:P19">
      <sortCondition descending="1" ref="P2"/>
    </sortState>
  </autoFilter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427EF6666E81146B0CFC594B6EB1471" ma:contentTypeVersion="6" ma:contentTypeDescription="新しいドキュメントを作成します。" ma:contentTypeScope="" ma:versionID="7ab27a8aaae0968e43bd3d039cdc1596">
  <xsd:schema xmlns:xsd="http://www.w3.org/2001/XMLSchema" xmlns:xs="http://www.w3.org/2001/XMLSchema" xmlns:p="http://schemas.microsoft.com/office/2006/metadata/properties" xmlns:ns2="c1b5f435-6a86-4477-9e88-b9fefa60df18" targetNamespace="http://schemas.microsoft.com/office/2006/metadata/properties" ma:root="true" ma:fieldsID="0f8bff2cf76ec005b1d6977258b9f993" ns2:_="">
    <xsd:import namespace="c1b5f435-6a86-4477-9e88-b9fefa60df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b5f435-6a86-4477-9e88-b9fefa60df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C6F8D36-4717-4266-9F49-EB8B15281120}"/>
</file>

<file path=customXml/itemProps2.xml><?xml version="1.0" encoding="utf-8"?>
<ds:datastoreItem xmlns:ds="http://schemas.openxmlformats.org/officeDocument/2006/customXml" ds:itemID="{9E99FF9A-542C-4627-83D0-B86DCEAD36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CDE223-76E0-483F-A1BD-F090FEBDBA9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作業2</vt:lpstr>
      <vt:lpstr>作業1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Fukukawa</dc:creator>
  <cp:keywords/>
  <dc:description/>
  <cp:lastModifiedBy>e005</cp:lastModifiedBy>
  <cp:revision/>
  <dcterms:created xsi:type="dcterms:W3CDTF">2019-11-08T07:33:45Z</dcterms:created>
  <dcterms:modified xsi:type="dcterms:W3CDTF">2021-06-09T09:50:28Z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0x0101004427EF6666E81146B0CFC594B6EB1471</vt:lpwstr>
  </property>
</Properties>
</file>